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マイドライブ\39JOC 最終身長確認用紙\"/>
    </mc:Choice>
  </mc:AlternateContent>
  <xr:revisionPtr revIDLastSave="0" documentId="13_ncr:1_{97732E93-D728-4D53-A1BD-F0EDE7B45A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子" sheetId="1" r:id="rId1"/>
  </sheets>
  <definedNames>
    <definedName name="_xlnm.Print_Area" localSheetId="0">男子!$B$2:$H$28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12" i="1"/>
  <c r="D16" i="1"/>
  <c r="C23" i="1"/>
  <c r="C22" i="1"/>
  <c r="C21" i="1"/>
  <c r="C20" i="1"/>
  <c r="C19" i="1"/>
  <c r="C18" i="1"/>
  <c r="C17" i="1"/>
  <c r="C16" i="1"/>
  <c r="C15" i="1"/>
  <c r="C14" i="1"/>
  <c r="C13" i="1"/>
  <c r="D12" i="1"/>
  <c r="F12" i="1" s="1"/>
  <c r="B12" i="1" s="1"/>
  <c r="D23" i="1" l="1"/>
  <c r="F23" i="1" s="1"/>
  <c r="B23" i="1" s="1"/>
  <c r="D22" i="1"/>
  <c r="F22" i="1" s="1"/>
  <c r="B22" i="1" s="1"/>
  <c r="D21" i="1"/>
  <c r="F21" i="1" s="1"/>
  <c r="B21" i="1" s="1"/>
  <c r="D20" i="1"/>
  <c r="F20" i="1" s="1"/>
  <c r="B20" i="1" s="1"/>
  <c r="D19" i="1"/>
  <c r="D18" i="1"/>
  <c r="F18" i="1" s="1"/>
  <c r="B18" i="1" s="1"/>
  <c r="D17" i="1"/>
  <c r="F17" i="1" s="1"/>
  <c r="B17" i="1" s="1"/>
  <c r="F16" i="1"/>
  <c r="B16" i="1" s="1"/>
  <c r="D15" i="1"/>
  <c r="F15" i="1" s="1"/>
  <c r="B15" i="1" s="1"/>
  <c r="D14" i="1"/>
  <c r="F14" i="1" s="1"/>
  <c r="B14" i="1" s="1"/>
  <c r="D13" i="1"/>
  <c r="F13" i="1" s="1"/>
  <c r="B13" i="1" s="1"/>
  <c r="F19" i="1" l="1"/>
  <c r="B19" i="1" s="1"/>
</calcChain>
</file>

<file path=xl/sharedStrings.xml><?xml version="1.0" encoding="utf-8"?>
<sst xmlns="http://schemas.openxmlformats.org/spreadsheetml/2006/main" count="78" uniqueCount="78">
  <si>
    <t xml:space="preserve">ＪＯＣジュニアオリンピックカップ </t>
    <phoneticPr fontId="2"/>
  </si>
  <si>
    <t>出場選手　最終身長確認用紙</t>
    <rPh sb="0" eb="2">
      <t>シュツジョウ</t>
    </rPh>
    <rPh sb="2" eb="4">
      <t>センシュ</t>
    </rPh>
    <rPh sb="5" eb="7">
      <t>サイシュウ</t>
    </rPh>
    <rPh sb="7" eb="9">
      <t>シンチョウ</t>
    </rPh>
    <rPh sb="9" eb="11">
      <t>カクニン</t>
    </rPh>
    <rPh sb="11" eb="13">
      <t>ヨウシ</t>
    </rPh>
    <phoneticPr fontId="2"/>
  </si>
  <si>
    <t>背番号</t>
    <rPh sb="0" eb="3">
      <t>セバンゴウ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</si>
  <si>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</si>
  <si>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※担当者サイン</t>
    <rPh sb="1" eb="4">
      <t>タントウシャ</t>
    </rPh>
    <phoneticPr fontId="1"/>
  </si>
  <si>
    <t>必ず測定してください！</t>
  </si>
  <si>
    <t>身長（㎝）</t>
    <rPh sb="0" eb="1">
      <t>ミ</t>
    </rPh>
    <rPh sb="1" eb="2">
      <t>チョウ</t>
    </rPh>
    <phoneticPr fontId="2"/>
  </si>
  <si>
    <t>身長測定日　 　月　　　日</t>
    <rPh sb="0" eb="2">
      <t>シンチョウ</t>
    </rPh>
    <rPh sb="2" eb="4">
      <t>ソクテイ</t>
    </rPh>
    <rPh sb="4" eb="5">
      <t>ビ</t>
    </rPh>
    <rPh sb="8" eb="9">
      <t>ツキ</t>
    </rPh>
    <rPh sb="12" eb="13">
      <t>ヒ</t>
    </rPh>
    <phoneticPr fontId="2"/>
  </si>
  <si>
    <t>記入責任者　　　　</t>
    <rPh sb="0" eb="2">
      <t>キニュウ</t>
    </rPh>
    <rPh sb="2" eb="5">
      <t>セキニンシャ</t>
    </rPh>
    <phoneticPr fontId="2"/>
  </si>
  <si>
    <t>審判委員会確認欄</t>
    <rPh sb="0" eb="5">
      <t>シンパンイインカイ</t>
    </rPh>
    <rPh sb="5" eb="8">
      <t>カクニンラン</t>
    </rPh>
    <phoneticPr fontId="1"/>
  </si>
  <si>
    <t>選手名</t>
    <rPh sb="0" eb="3">
      <t>センシュメイ</t>
    </rPh>
    <phoneticPr fontId="1"/>
  </si>
  <si>
    <t>男子</t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</si>
  <si>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</si>
  <si>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</si>
  <si>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</si>
  <si>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</si>
  <si>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</si>
  <si>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宮城</t>
    <rPh sb="0" eb="2">
      <t>ミヤギ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</si>
  <si>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</si>
  <si>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</si>
  <si>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</si>
  <si>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</si>
  <si>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</si>
  <si>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</si>
  <si>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</si>
  <si>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</si>
  <si>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</si>
  <si>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</si>
  <si>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</si>
  <si>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</si>
  <si>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</si>
  <si>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</si>
  <si>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</si>
  <si>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</si>
  <si>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岐阜</t>
    <rPh sb="0" eb="2">
      <t>ギフ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</si>
  <si>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</si>
  <si>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</si>
  <si>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</si>
  <si>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</si>
  <si>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</si>
  <si>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兵庫</t>
    <rPh sb="0" eb="2">
      <t>ヒョウゴ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</si>
  <si>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</si>
  <si>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</si>
  <si>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</si>
  <si>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</si>
  <si>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</si>
  <si>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</si>
  <si>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</si>
  <si>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</si>
  <si>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</si>
  <si>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</si>
  <si>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</si>
  <si>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</si>
  <si>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</si>
  <si>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</si>
  <si>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</si>
  <si>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</si>
  <si>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</si>
  <si>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大阪北</t>
    <rPh sb="0" eb="3">
      <t>オオサカキタ</t>
    </rPh>
    <phoneticPr fontId="2"/>
  </si>
  <si>
    <t>大阪南</t>
    <rPh sb="0" eb="3">
      <t>オオサカミナミ</t>
    </rPh>
    <phoneticPr fontId="2"/>
  </si>
  <si>
    <t>都道府県名</t>
    <rPh sb="0" eb="4">
      <t>トドウフケン</t>
    </rPh>
    <rPh sb="4" eb="5">
      <t>メイ</t>
    </rPh>
    <phoneticPr fontId="1"/>
  </si>
  <si>
    <t>第1試合
ASチェック欄</t>
    <rPh sb="0" eb="1">
      <t>ダイ</t>
    </rPh>
    <rPh sb="2" eb="4">
      <t>シアイ</t>
    </rPh>
    <rPh sb="11" eb="12">
      <t>ラン</t>
    </rPh>
    <phoneticPr fontId="1"/>
  </si>
  <si>
    <t>第2試合
ASチェック欄</t>
    <rPh sb="0" eb="1">
      <t>ダイ</t>
    </rPh>
    <rPh sb="2" eb="4">
      <t>シアイ</t>
    </rPh>
    <rPh sb="11" eb="12">
      <t>ラン</t>
    </rPh>
    <phoneticPr fontId="1"/>
  </si>
  <si>
    <t>カテゴリー</t>
    <phoneticPr fontId="1"/>
  </si>
  <si>
    <t>長身選手</t>
    <rPh sb="0" eb="4">
      <t>チョウシンセンシュ</t>
    </rPh>
    <phoneticPr fontId="1"/>
  </si>
  <si>
    <t>キャプテンに○</t>
    <phoneticPr fontId="1"/>
  </si>
  <si>
    <t>背番号</t>
    <rPh sb="0" eb="3">
      <t>セバンゴウ</t>
    </rPh>
    <phoneticPr fontId="1"/>
  </si>
  <si>
    <t>身長（半角）</t>
    <rPh sb="0" eb="2">
      <t>シンチョウ</t>
    </rPh>
    <rPh sb="3" eb="5">
      <t>ハンカク</t>
    </rPh>
    <phoneticPr fontId="1"/>
  </si>
  <si>
    <t>第３９回全国都道府県対抗中学バレーボール大会</t>
    <phoneticPr fontId="2"/>
  </si>
  <si>
    <t>都道府県名</t>
    <rPh sb="0" eb="5">
      <t>トドウフケンメイ</t>
    </rPh>
    <phoneticPr fontId="1"/>
  </si>
  <si>
    <t>例</t>
    <rPh sb="0" eb="1">
      <t>レイ</t>
    </rPh>
    <phoneticPr fontId="1"/>
  </si>
  <si>
    <t>○</t>
    <phoneticPr fontId="1"/>
  </si>
  <si>
    <t>山田　太郎</t>
    <rPh sb="0" eb="2">
      <t>ヤマダ</t>
    </rPh>
    <rPh sb="3" eb="5">
      <t>タロウ</t>
    </rPh>
    <phoneticPr fontId="1"/>
  </si>
  <si>
    <t>↓↓　以下を入力してください　↓↓
①都道府県名をプルダウンより選択　②例にならって名前と身長の入力　
③キャプテンに○を付ける（プルダウンから選択）
左側は触らないでください。</t>
    <rPh sb="3" eb="5">
      <t>イカ</t>
    </rPh>
    <rPh sb="6" eb="8">
      <t>ニュウリョク</t>
    </rPh>
    <rPh sb="19" eb="24">
      <t>トドウフケンメイ</t>
    </rPh>
    <rPh sb="32" eb="34">
      <t>センタク</t>
    </rPh>
    <rPh sb="36" eb="37">
      <t>レイ</t>
    </rPh>
    <rPh sb="42" eb="44">
      <t>ナマエ</t>
    </rPh>
    <rPh sb="45" eb="47">
      <t>シンチョウ</t>
    </rPh>
    <rPh sb="48" eb="50">
      <t>ニュウリョク</t>
    </rPh>
    <rPh sb="61" eb="62">
      <t>ツ</t>
    </rPh>
    <rPh sb="72" eb="74">
      <t>センタク</t>
    </rPh>
    <rPh sb="76" eb="78">
      <t>ヒダリガワ</t>
    </rPh>
    <rPh sb="79" eb="80">
      <t>サワ</t>
    </rPh>
    <phoneticPr fontId="1"/>
  </si>
  <si>
    <t>　　</t>
    <phoneticPr fontId="2"/>
  </si>
  <si>
    <t>※　12月現在の選手全員の身長を測定し、メールで事務局に提出してください。</t>
    <rPh sb="4" eb="5">
      <t>ツキ</t>
    </rPh>
    <rPh sb="5" eb="7">
      <t>ゲンザイ</t>
    </rPh>
    <rPh sb="8" eb="10">
      <t>センシュ</t>
    </rPh>
    <rPh sb="10" eb="12">
      <t>ゼンイン</t>
    </rPh>
    <rPh sb="13" eb="15">
      <t>シンチョウ</t>
    </rPh>
    <rPh sb="16" eb="18">
      <t>ソクテイ</t>
    </rPh>
    <phoneticPr fontId="2"/>
  </si>
  <si>
    <t>提出〆切は12月10日（水）です。ファイル名は「（都道府県名・男子）最終身長」でお願いします。</t>
    <rPh sb="0" eb="2">
      <t>テイシュツ</t>
    </rPh>
    <rPh sb="2" eb="4">
      <t>シメキリ</t>
    </rPh>
    <rPh sb="7" eb="8">
      <t>ツキ</t>
    </rPh>
    <rPh sb="10" eb="11">
      <t>ヒ</t>
    </rPh>
    <rPh sb="12" eb="13">
      <t>スイ</t>
    </rPh>
    <phoneticPr fontId="1"/>
  </si>
  <si>
    <t>joccupvolley@gmail.com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</si>
</sst>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16" fillId="0" borderId="6" xfId="0" applyFont="1" applyBorder="1" applyAlignment="1" applyProtection="1">
      <alignment horizontal="center" vertical="center"/>
      <protection locked="0"/>
    </xf>
    <xf numFmtId="176" fontId="16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0" fontId="3" fillId="2" borderId="21" xfId="0" applyFont="1" applyFill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2" borderId="22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6" fillId="3" borderId="9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20" fillId="2" borderId="18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20" xfId="0" applyFont="1" applyFill="1" applyBorder="1" applyAlignment="1" applyProtection="1">
      <alignment horizontal="center" vertical="center" wrapText="1"/>
      <protection locked="0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8"/>
  <sheetViews>
    <sheetView tabSelected="1" topLeftCell="A20" zoomScale="70" zoomScaleNormal="70" zoomScaleSheetLayoutView="57" workbookViewId="0">
      <selection activeCell="N32" sqref="N32"/>
    </sheetView>
  </sheetViews>
  <sheetFormatPr defaultColWidth="8.83203125" defaultRowHeight="13"/>
  <cols>
    <col min="1" max="1" width="3.08203125" style="3" customWidth="1"/>
    <col min="2" max="2" width="6.83203125" style="3" customWidth="1"/>
    <col min="3" max="3" width="27.1640625" style="3" customWidth="1"/>
    <col min="4" max="4" width="9.5" style="3" customWidth="1"/>
    <col min="5" max="5" width="3.5" style="3" customWidth="1"/>
    <col min="6" max="6" width="8.6640625" style="3" customWidth="1"/>
    <col min="7" max="8" width="12.6640625" style="3" customWidth="1"/>
    <col min="9" max="9" width="8.83203125" style="3"/>
    <col min="10" max="10" width="2.58203125" style="3" customWidth="1"/>
    <col min="11" max="11" width="8.83203125" style="3"/>
    <col min="12" max="12" width="18.58203125" style="2" customWidth="1"/>
    <col min="13" max="13" width="46.1640625" style="2" customWidth="1"/>
    <col min="14" max="14" width="15.08203125" style="2" customWidth="1"/>
    <col min="15" max="15" width="4.4140625" style="3" customWidth="1"/>
    <col min="16" max="16384" width="8.83203125" style="3"/>
  </cols>
  <sheetData>
    <row r="1" spans="1:82" ht="13.5" thickBot="1">
      <c r="A1" s="1"/>
      <c r="B1" s="2"/>
      <c r="C1" s="1"/>
      <c r="D1" s="1"/>
      <c r="E1" s="1"/>
      <c r="F1" s="1"/>
      <c r="G1" s="1"/>
      <c r="H1" s="1"/>
    </row>
    <row r="2" spans="1:82" ht="30" customHeight="1" thickTop="1">
      <c r="A2" s="1"/>
      <c r="B2" s="76" t="s">
        <v>0</v>
      </c>
      <c r="C2" s="76"/>
      <c r="D2" s="76"/>
      <c r="E2" s="76"/>
      <c r="F2" s="76"/>
      <c r="G2" s="76"/>
      <c r="H2" s="76"/>
      <c r="J2" s="70" t="s">
        <v>73</v>
      </c>
      <c r="K2" s="71"/>
      <c r="L2" s="71"/>
      <c r="M2" s="71"/>
      <c r="N2" s="71"/>
      <c r="O2" s="72"/>
    </row>
    <row r="3" spans="1:82" ht="30" customHeight="1">
      <c r="A3" s="1"/>
      <c r="B3" s="78" t="s">
        <v>68</v>
      </c>
      <c r="C3" s="78"/>
      <c r="D3" s="78"/>
      <c r="E3" s="78"/>
      <c r="F3" s="78"/>
      <c r="G3" s="78"/>
      <c r="H3" s="78"/>
      <c r="J3" s="73"/>
      <c r="K3" s="74"/>
      <c r="L3" s="74"/>
      <c r="M3" s="74"/>
      <c r="N3" s="74"/>
      <c r="O3" s="75"/>
    </row>
    <row r="4" spans="1:82" ht="7.25" customHeight="1" thickBot="1">
      <c r="A4" s="1"/>
      <c r="B4" s="29"/>
      <c r="C4" s="29"/>
      <c r="D4" s="29"/>
      <c r="E4" s="29"/>
      <c r="F4" s="29"/>
      <c r="G4" s="29"/>
      <c r="H4" s="29"/>
      <c r="J4" s="73"/>
      <c r="K4" s="74"/>
      <c r="L4" s="74"/>
      <c r="M4" s="74"/>
      <c r="N4" s="74"/>
      <c r="O4" s="75"/>
    </row>
    <row r="5" spans="1:82" ht="31.25" customHeight="1">
      <c r="A5" s="1"/>
      <c r="B5" s="77" t="s">
        <v>1</v>
      </c>
      <c r="C5" s="77"/>
      <c r="D5" s="77"/>
      <c r="E5" s="77"/>
      <c r="F5" s="77"/>
      <c r="G5" s="77"/>
      <c r="H5" s="77"/>
      <c r="J5" s="20"/>
      <c r="K5" s="64" t="s">
        <v>69</v>
      </c>
      <c r="L5" s="65"/>
      <c r="M5" s="68"/>
      <c r="O5" s="21"/>
    </row>
    <row r="6" spans="1:82" ht="11.4" customHeight="1" thickBot="1">
      <c r="A6" s="1"/>
      <c r="B6" s="30"/>
      <c r="C6" s="30"/>
      <c r="D6" s="30"/>
      <c r="E6" s="30"/>
      <c r="F6" s="30"/>
      <c r="G6" s="30"/>
      <c r="H6" s="30"/>
      <c r="J6" s="20"/>
      <c r="K6" s="66"/>
      <c r="L6" s="67"/>
      <c r="M6" s="69"/>
      <c r="O6" s="21"/>
    </row>
    <row r="7" spans="1:82" s="5" customFormat="1" ht="21.65" customHeight="1" thickBot="1">
      <c r="A7" s="4"/>
      <c r="B7" s="49" t="s">
        <v>60</v>
      </c>
      <c r="C7" s="50"/>
      <c r="D7" s="31" t="s">
        <v>63</v>
      </c>
      <c r="E7" s="32"/>
      <c r="F7" s="32"/>
      <c r="G7" s="49" t="s">
        <v>9</v>
      </c>
      <c r="H7" s="50"/>
      <c r="J7" s="22"/>
      <c r="L7" s="23"/>
      <c r="M7" s="43"/>
      <c r="N7" s="2"/>
      <c r="O7" s="24"/>
    </row>
    <row r="8" spans="1:82" s="5" customFormat="1" ht="16.25" customHeight="1" thickBot="1">
      <c r="A8" s="4"/>
      <c r="B8" s="51">
        <f>M5</f>
        <v>0</v>
      </c>
      <c r="C8" s="52"/>
      <c r="D8" s="55" t="s">
        <v>11</v>
      </c>
      <c r="E8" s="32"/>
      <c r="F8" s="32"/>
      <c r="G8" s="33"/>
      <c r="H8" s="34"/>
      <c r="J8" s="22"/>
      <c r="L8" s="23"/>
      <c r="M8" s="44"/>
      <c r="N8" s="2"/>
      <c r="O8" s="24"/>
    </row>
    <row r="9" spans="1:82" s="5" customFormat="1" ht="27" customHeight="1" thickBot="1">
      <c r="A9" s="4"/>
      <c r="B9" s="53"/>
      <c r="C9" s="54"/>
      <c r="D9" s="56"/>
      <c r="E9" s="32"/>
      <c r="F9" s="32"/>
      <c r="G9" s="35"/>
      <c r="H9" s="36"/>
      <c r="J9" s="22"/>
      <c r="K9" s="45" t="s">
        <v>70</v>
      </c>
      <c r="L9" s="46" t="s">
        <v>71</v>
      </c>
      <c r="M9" s="46" t="s">
        <v>72</v>
      </c>
      <c r="N9" s="47">
        <v>164.2</v>
      </c>
      <c r="O9" s="24"/>
    </row>
    <row r="10" spans="1:82" s="5" customFormat="1" ht="14.4" customHeight="1" thickBot="1">
      <c r="A10" s="4"/>
      <c r="B10" s="37"/>
      <c r="C10" s="38"/>
      <c r="D10" s="38"/>
      <c r="E10" s="32"/>
      <c r="F10" s="32"/>
      <c r="G10" s="32"/>
      <c r="H10" s="32"/>
      <c r="J10" s="22"/>
      <c r="L10" s="23"/>
      <c r="M10" s="2"/>
      <c r="N10" s="2"/>
      <c r="O10" s="24"/>
    </row>
    <row r="11" spans="1:82" ht="30.65" customHeight="1" thickBot="1">
      <c r="A11" s="1"/>
      <c r="B11" s="39" t="s">
        <v>2</v>
      </c>
      <c r="C11" s="40" t="s">
        <v>3</v>
      </c>
      <c r="D11" s="48" t="s">
        <v>6</v>
      </c>
      <c r="E11" s="48"/>
      <c r="F11" s="39" t="s">
        <v>64</v>
      </c>
      <c r="G11" s="41" t="s">
        <v>61</v>
      </c>
      <c r="H11" s="41" t="s">
        <v>62</v>
      </c>
      <c r="J11" s="20"/>
      <c r="K11" s="6" t="s">
        <v>66</v>
      </c>
      <c r="L11" s="14" t="s">
        <v>65</v>
      </c>
      <c r="M11" s="14" t="s">
        <v>10</v>
      </c>
      <c r="N11" s="14" t="s">
        <v>67</v>
      </c>
      <c r="O11" s="21"/>
      <c r="AI11" s="13" t="s">
        <v>12</v>
      </c>
      <c r="AJ11" s="13" t="s">
        <v>13</v>
      </c>
      <c r="AK11" s="13" t="s">
        <v>14</v>
      </c>
      <c r="AL11" s="13" t="s">
        <v>15</v>
      </c>
      <c r="AM11" s="13" t="s">
        <v>16</v>
      </c>
      <c r="AN11" s="13" t="s">
        <v>17</v>
      </c>
      <c r="AO11" s="13" t="s">
        <v>18</v>
      </c>
      <c r="AP11" s="13" t="s">
        <v>19</v>
      </c>
      <c r="AQ11" s="13" t="s">
        <v>20</v>
      </c>
      <c r="AR11" s="13" t="s">
        <v>21</v>
      </c>
      <c r="AS11" s="13" t="s">
        <v>22</v>
      </c>
      <c r="AT11" s="13" t="s">
        <v>23</v>
      </c>
      <c r="AU11" s="13" t="s">
        <v>24</v>
      </c>
      <c r="AV11" s="13" t="s">
        <v>25</v>
      </c>
      <c r="AW11" s="13" t="s">
        <v>26</v>
      </c>
      <c r="AX11" s="13" t="s">
        <v>27</v>
      </c>
      <c r="AY11" s="13" t="s">
        <v>28</v>
      </c>
      <c r="AZ11" s="13" t="s">
        <v>29</v>
      </c>
      <c r="BA11" s="13" t="s">
        <v>30</v>
      </c>
      <c r="BB11" s="13" t="s">
        <v>31</v>
      </c>
      <c r="BC11" s="13" t="s">
        <v>32</v>
      </c>
      <c r="BD11" s="13" t="s">
        <v>33</v>
      </c>
      <c r="BE11" s="13" t="s">
        <v>34</v>
      </c>
      <c r="BF11" s="13" t="s">
        <v>35</v>
      </c>
      <c r="BG11" s="13" t="s">
        <v>36</v>
      </c>
      <c r="BH11" s="13" t="s">
        <v>37</v>
      </c>
      <c r="BI11" s="13" t="s">
        <v>38</v>
      </c>
      <c r="BJ11" s="13" t="s">
        <v>39</v>
      </c>
      <c r="BK11" s="13" t="s">
        <v>40</v>
      </c>
      <c r="BL11" s="13" t="s">
        <v>41</v>
      </c>
      <c r="BM11" s="13" t="s">
        <v>42</v>
      </c>
      <c r="BN11" s="13" t="s">
        <v>43</v>
      </c>
      <c r="BO11" s="13" t="s">
        <v>44</v>
      </c>
      <c r="BP11" s="13" t="s">
        <v>45</v>
      </c>
      <c r="BQ11" s="13" t="s">
        <v>46</v>
      </c>
      <c r="BR11" s="13" t="s">
        <v>47</v>
      </c>
      <c r="BS11" s="13" t="s">
        <v>48</v>
      </c>
      <c r="BT11" s="13" t="s">
        <v>49</v>
      </c>
      <c r="BU11" s="13" t="s">
        <v>50</v>
      </c>
      <c r="BV11" s="13" t="s">
        <v>51</v>
      </c>
      <c r="BW11" s="13" t="s">
        <v>52</v>
      </c>
      <c r="BX11" s="13" t="s">
        <v>53</v>
      </c>
      <c r="BY11" s="13" t="s">
        <v>54</v>
      </c>
      <c r="BZ11" s="13" t="s">
        <v>55</v>
      </c>
      <c r="CA11" s="13" t="s">
        <v>56</v>
      </c>
      <c r="CB11" s="13" t="s">
        <v>57</v>
      </c>
      <c r="CC11" s="13" t="s">
        <v>58</v>
      </c>
      <c r="CD11" s="13" t="s">
        <v>59</v>
      </c>
    </row>
    <row r="12" spans="1:82" ht="30.65" customHeight="1" thickBot="1">
      <c r="A12" s="1"/>
      <c r="B12" s="40" t="str">
        <f>1&amp;F12</f>
        <v>1</v>
      </c>
      <c r="C12" s="40">
        <f>M12</f>
        <v>0</v>
      </c>
      <c r="D12" s="48">
        <f t="shared" ref="D12:D23" si="0">ROUNDUP(N12,0)</f>
        <v>0</v>
      </c>
      <c r="E12" s="48"/>
      <c r="F12" s="40" t="str">
        <f>IF(D12&gt;=180,"・","")</f>
        <v/>
      </c>
      <c r="G12" s="42"/>
      <c r="H12" s="42"/>
      <c r="J12" s="20"/>
      <c r="K12" s="6">
        <v>1</v>
      </c>
      <c r="L12" s="14"/>
      <c r="M12" s="14"/>
      <c r="N12" s="15"/>
      <c r="O12" s="21"/>
    </row>
    <row r="13" spans="1:82" ht="30.65" customHeight="1" thickBot="1">
      <c r="A13" s="1"/>
      <c r="B13" s="40" t="str">
        <f>2&amp;F13</f>
        <v>2</v>
      </c>
      <c r="C13" s="40">
        <f t="shared" ref="C13:C23" si="1">M13</f>
        <v>0</v>
      </c>
      <c r="D13" s="48">
        <f t="shared" si="0"/>
        <v>0</v>
      </c>
      <c r="E13" s="48"/>
      <c r="F13" s="40" t="str">
        <f t="shared" ref="F13:F23" si="2">IF(D13&gt;=180,"・","")</f>
        <v/>
      </c>
      <c r="G13" s="42"/>
      <c r="H13" s="42"/>
      <c r="J13" s="20"/>
      <c r="K13" s="6">
        <v>2</v>
      </c>
      <c r="L13" s="14"/>
      <c r="M13" s="14"/>
      <c r="N13" s="15"/>
      <c r="O13" s="21"/>
    </row>
    <row r="14" spans="1:82" ht="30.65" customHeight="1" thickBot="1">
      <c r="A14" s="1"/>
      <c r="B14" s="40" t="str">
        <f>3&amp;F14</f>
        <v>3</v>
      </c>
      <c r="C14" s="40">
        <f t="shared" si="1"/>
        <v>0</v>
      </c>
      <c r="D14" s="48">
        <f t="shared" si="0"/>
        <v>0</v>
      </c>
      <c r="E14" s="48"/>
      <c r="F14" s="40" t="str">
        <f t="shared" si="2"/>
        <v/>
      </c>
      <c r="G14" s="42"/>
      <c r="H14" s="42"/>
      <c r="J14" s="20"/>
      <c r="K14" s="6">
        <v>3</v>
      </c>
      <c r="L14" s="14"/>
      <c r="M14" s="14"/>
      <c r="N14" s="15"/>
      <c r="O14" s="21"/>
    </row>
    <row r="15" spans="1:82" ht="30.65" customHeight="1" thickBot="1">
      <c r="A15" s="1"/>
      <c r="B15" s="40" t="str">
        <f>4&amp;F15</f>
        <v>4</v>
      </c>
      <c r="C15" s="40">
        <f t="shared" si="1"/>
        <v>0</v>
      </c>
      <c r="D15" s="48">
        <f t="shared" si="0"/>
        <v>0</v>
      </c>
      <c r="E15" s="48"/>
      <c r="F15" s="40" t="str">
        <f>IF(D15&gt;=180,"・","")</f>
        <v/>
      </c>
      <c r="G15" s="42"/>
      <c r="H15" s="42"/>
      <c r="J15" s="20"/>
      <c r="K15" s="6">
        <v>4</v>
      </c>
      <c r="L15" s="14"/>
      <c r="M15" s="14"/>
      <c r="N15" s="15"/>
      <c r="O15" s="21"/>
    </row>
    <row r="16" spans="1:82" ht="30.65" customHeight="1" thickBot="1">
      <c r="A16" s="1"/>
      <c r="B16" s="40" t="str">
        <f>5&amp;F16</f>
        <v>5</v>
      </c>
      <c r="C16" s="40">
        <f t="shared" si="1"/>
        <v>0</v>
      </c>
      <c r="D16" s="48">
        <f t="shared" si="0"/>
        <v>0</v>
      </c>
      <c r="E16" s="48"/>
      <c r="F16" s="40" t="str">
        <f t="shared" si="2"/>
        <v/>
      </c>
      <c r="G16" s="42"/>
      <c r="H16" s="42"/>
      <c r="J16" s="20"/>
      <c r="K16" s="6">
        <v>5</v>
      </c>
      <c r="L16" s="14"/>
      <c r="M16" s="14"/>
      <c r="N16" s="15"/>
      <c r="O16" s="21"/>
    </row>
    <row r="17" spans="1:15" ht="30.65" customHeight="1" thickBot="1">
      <c r="A17" s="1"/>
      <c r="B17" s="40" t="str">
        <f>6&amp;F17</f>
        <v>6</v>
      </c>
      <c r="C17" s="40">
        <f t="shared" si="1"/>
        <v>0</v>
      </c>
      <c r="D17" s="48">
        <f t="shared" si="0"/>
        <v>0</v>
      </c>
      <c r="E17" s="48"/>
      <c r="F17" s="40" t="str">
        <f t="shared" si="2"/>
        <v/>
      </c>
      <c r="G17" s="42"/>
      <c r="H17" s="42"/>
      <c r="J17" s="20"/>
      <c r="K17" s="6">
        <v>6</v>
      </c>
      <c r="L17" s="14"/>
      <c r="M17" s="14"/>
      <c r="N17" s="15"/>
      <c r="O17" s="21"/>
    </row>
    <row r="18" spans="1:15" ht="30.65" customHeight="1" thickBot="1">
      <c r="A18" s="1"/>
      <c r="B18" s="40" t="str">
        <f>7&amp;F18</f>
        <v>7</v>
      </c>
      <c r="C18" s="40">
        <f t="shared" si="1"/>
        <v>0</v>
      </c>
      <c r="D18" s="48">
        <f t="shared" si="0"/>
        <v>0</v>
      </c>
      <c r="E18" s="48"/>
      <c r="F18" s="40" t="str">
        <f t="shared" si="2"/>
        <v/>
      </c>
      <c r="G18" s="42"/>
      <c r="H18" s="42"/>
      <c r="J18" s="20"/>
      <c r="K18" s="6">
        <v>7</v>
      </c>
      <c r="L18" s="14"/>
      <c r="M18" s="14"/>
      <c r="N18" s="15"/>
      <c r="O18" s="21"/>
    </row>
    <row r="19" spans="1:15" ht="30.65" customHeight="1" thickBot="1">
      <c r="A19" s="1"/>
      <c r="B19" s="40" t="str">
        <f>8&amp;F19</f>
        <v>8</v>
      </c>
      <c r="C19" s="40">
        <f t="shared" si="1"/>
        <v>0</v>
      </c>
      <c r="D19" s="48">
        <f t="shared" si="0"/>
        <v>0</v>
      </c>
      <c r="E19" s="48"/>
      <c r="F19" s="40" t="str">
        <f>IF(D19&gt;=180,"・","")</f>
        <v/>
      </c>
      <c r="G19" s="42"/>
      <c r="H19" s="42"/>
      <c r="J19" s="20"/>
      <c r="K19" s="6">
        <v>8</v>
      </c>
      <c r="L19" s="14"/>
      <c r="M19" s="14"/>
      <c r="N19" s="15"/>
      <c r="O19" s="21"/>
    </row>
    <row r="20" spans="1:15" ht="30.65" customHeight="1" thickBot="1">
      <c r="A20" s="1"/>
      <c r="B20" s="40" t="str">
        <f>9&amp;F20</f>
        <v>9</v>
      </c>
      <c r="C20" s="40">
        <f t="shared" si="1"/>
        <v>0</v>
      </c>
      <c r="D20" s="48">
        <f t="shared" si="0"/>
        <v>0</v>
      </c>
      <c r="E20" s="48"/>
      <c r="F20" s="40" t="str">
        <f t="shared" si="2"/>
        <v/>
      </c>
      <c r="G20" s="42"/>
      <c r="H20" s="42"/>
      <c r="J20" s="20"/>
      <c r="K20" s="6">
        <v>9</v>
      </c>
      <c r="L20" s="14"/>
      <c r="M20" s="14"/>
      <c r="N20" s="15"/>
      <c r="O20" s="21"/>
    </row>
    <row r="21" spans="1:15" ht="30.65" customHeight="1" thickBot="1">
      <c r="A21" s="1"/>
      <c r="B21" s="40" t="str">
        <f>10&amp;F21</f>
        <v>10</v>
      </c>
      <c r="C21" s="40">
        <f t="shared" si="1"/>
        <v>0</v>
      </c>
      <c r="D21" s="48">
        <f t="shared" si="0"/>
        <v>0</v>
      </c>
      <c r="E21" s="48"/>
      <c r="F21" s="40" t="str">
        <f t="shared" si="2"/>
        <v/>
      </c>
      <c r="G21" s="42"/>
      <c r="H21" s="42"/>
      <c r="J21" s="20"/>
      <c r="K21" s="6">
        <v>10</v>
      </c>
      <c r="L21" s="14"/>
      <c r="M21" s="14"/>
      <c r="N21" s="15"/>
      <c r="O21" s="21"/>
    </row>
    <row r="22" spans="1:15" ht="30.65" customHeight="1" thickBot="1">
      <c r="A22" s="1"/>
      <c r="B22" s="40" t="str">
        <f>11&amp;F22</f>
        <v>11</v>
      </c>
      <c r="C22" s="40">
        <f t="shared" si="1"/>
        <v>0</v>
      </c>
      <c r="D22" s="48">
        <f t="shared" si="0"/>
        <v>0</v>
      </c>
      <c r="E22" s="48"/>
      <c r="F22" s="40" t="str">
        <f t="shared" si="2"/>
        <v/>
      </c>
      <c r="G22" s="42"/>
      <c r="H22" s="42"/>
      <c r="J22" s="20"/>
      <c r="K22" s="6">
        <v>11</v>
      </c>
      <c r="L22" s="14"/>
      <c r="M22" s="14"/>
      <c r="N22" s="15"/>
      <c r="O22" s="21"/>
    </row>
    <row r="23" spans="1:15" ht="30.65" customHeight="1" thickBot="1">
      <c r="A23" s="1"/>
      <c r="B23" s="40" t="str">
        <f>12&amp;F23</f>
        <v>12</v>
      </c>
      <c r="C23" s="40">
        <f t="shared" si="1"/>
        <v>0</v>
      </c>
      <c r="D23" s="48">
        <f t="shared" si="0"/>
        <v>0</v>
      </c>
      <c r="E23" s="48"/>
      <c r="F23" s="40" t="str">
        <f t="shared" si="2"/>
        <v/>
      </c>
      <c r="G23" s="42"/>
      <c r="H23" s="42"/>
      <c r="J23" s="20"/>
      <c r="K23" s="6">
        <v>12</v>
      </c>
      <c r="L23" s="14"/>
      <c r="M23" s="14"/>
      <c r="N23" s="15"/>
      <c r="O23" s="21"/>
    </row>
    <row r="24" spans="1:15" ht="15" customHeight="1">
      <c r="A24" s="1"/>
      <c r="B24" s="16"/>
      <c r="C24" s="16"/>
      <c r="D24" s="16"/>
      <c r="E24" s="16"/>
      <c r="F24" s="16"/>
      <c r="G24" s="17"/>
      <c r="H24" s="17"/>
      <c r="J24" s="20"/>
      <c r="K24" s="2"/>
      <c r="L24" s="18"/>
      <c r="M24" s="18"/>
      <c r="N24" s="19"/>
      <c r="O24" s="21"/>
    </row>
    <row r="25" spans="1:15" ht="13.25" customHeight="1" thickBot="1">
      <c r="A25" s="1"/>
      <c r="B25" s="2"/>
      <c r="C25" s="1"/>
      <c r="D25" s="1"/>
      <c r="E25" s="1"/>
      <c r="F25" s="1"/>
      <c r="G25" s="81"/>
      <c r="H25" s="81"/>
      <c r="J25" s="25"/>
      <c r="K25" s="26"/>
      <c r="L25" s="27"/>
      <c r="M25" s="27"/>
      <c r="N25" s="27"/>
      <c r="O25" s="28"/>
    </row>
    <row r="26" spans="1:15" ht="40" customHeight="1" thickTop="1" thickBot="1">
      <c r="A26" s="1"/>
      <c r="B26" s="2"/>
      <c r="C26" s="62" t="s">
        <v>7</v>
      </c>
      <c r="D26" s="62"/>
      <c r="E26" s="1"/>
      <c r="F26" s="1"/>
      <c r="G26" s="79" t="s">
        <v>4</v>
      </c>
      <c r="H26" s="80"/>
    </row>
    <row r="27" spans="1:15" ht="23" customHeight="1" thickTop="1">
      <c r="A27" s="1"/>
      <c r="B27" s="2"/>
      <c r="C27" s="60"/>
      <c r="D27" s="61"/>
      <c r="E27" s="61"/>
      <c r="F27" s="2"/>
      <c r="G27" s="1"/>
      <c r="H27" s="1"/>
    </row>
    <row r="28" spans="1:15" ht="29.4" customHeight="1" thickBot="1">
      <c r="A28" s="1"/>
      <c r="B28" s="2"/>
      <c r="C28" s="63" t="s">
        <v>8</v>
      </c>
      <c r="D28" s="63"/>
      <c r="E28" s="63"/>
      <c r="F28" s="7"/>
      <c r="G28" s="1"/>
      <c r="H28" s="1"/>
    </row>
    <row r="29" spans="1:15" ht="10.25" customHeight="1">
      <c r="A29" s="1"/>
      <c r="B29" s="2"/>
      <c r="C29" s="7"/>
      <c r="D29" s="7"/>
      <c r="E29" s="7"/>
      <c r="F29" s="7"/>
      <c r="G29" s="1"/>
      <c r="H29" s="1"/>
    </row>
    <row r="30" spans="1:15" ht="10.25" customHeight="1">
      <c r="A30" s="1"/>
      <c r="B30" s="2"/>
      <c r="C30" s="7"/>
      <c r="D30" s="7"/>
      <c r="E30" s="7"/>
      <c r="F30" s="7"/>
      <c r="G30" s="1"/>
      <c r="H30" s="1"/>
    </row>
    <row r="31" spans="1:15" ht="23" customHeight="1">
      <c r="A31" s="1"/>
      <c r="B31" s="8"/>
      <c r="C31" s="1"/>
      <c r="D31" s="1"/>
      <c r="E31" s="1"/>
      <c r="F31" s="1"/>
      <c r="G31" s="1"/>
      <c r="H31" s="1"/>
    </row>
    <row r="32" spans="1:15" ht="23" customHeight="1">
      <c r="A32" s="1"/>
      <c r="B32" s="8" t="s">
        <v>75</v>
      </c>
      <c r="C32" s="9"/>
      <c r="D32" s="9"/>
      <c r="E32" s="9"/>
      <c r="F32" s="9"/>
      <c r="G32" s="9"/>
      <c r="H32" s="1"/>
    </row>
    <row r="33" spans="1:8" ht="23" customHeight="1">
      <c r="A33" s="1"/>
      <c r="B33" s="8" t="s">
        <v>74</v>
      </c>
      <c r="C33" s="10" t="s">
        <v>76</v>
      </c>
      <c r="D33" s="9"/>
      <c r="E33" s="9"/>
      <c r="F33" s="9"/>
      <c r="G33" s="9"/>
      <c r="H33" s="1"/>
    </row>
    <row r="34" spans="1:8" ht="23" customHeight="1">
      <c r="A34" s="1"/>
      <c r="C34" s="3" t="s">
        <v>77</v>
      </c>
      <c r="D34" s="1"/>
      <c r="E34" s="1"/>
      <c r="F34" s="1"/>
      <c r="G34" s="11"/>
      <c r="H34" s="1"/>
    </row>
    <row r="35" spans="1:8" ht="23" customHeight="1" thickBot="1">
      <c r="A35" s="1"/>
      <c r="B35" s="10"/>
      <c r="C35" s="1"/>
      <c r="D35" s="1"/>
      <c r="E35" s="1"/>
      <c r="F35" s="1"/>
      <c r="G35" s="11"/>
      <c r="H35" s="1"/>
    </row>
    <row r="36" spans="1:8" ht="23" customHeight="1" thickTop="1" thickBot="1">
      <c r="A36" s="1"/>
      <c r="B36" s="57" t="s">
        <v>5</v>
      </c>
      <c r="C36" s="58"/>
      <c r="D36" s="58"/>
      <c r="E36" s="59"/>
      <c r="F36" s="12"/>
      <c r="G36" s="1"/>
      <c r="H36" s="1"/>
    </row>
    <row r="37" spans="1:8" ht="23" customHeight="1" thickTop="1">
      <c r="A37" s="1"/>
      <c r="B37" s="2"/>
      <c r="C37" s="1"/>
      <c r="D37" s="1"/>
      <c r="E37" s="1"/>
      <c r="F37" s="1"/>
      <c r="G37" s="1"/>
      <c r="H37" s="1"/>
    </row>
    <row r="38" spans="1:8" ht="23" customHeight="1">
      <c r="A38" s="1"/>
      <c r="B38" s="8"/>
      <c r="C38" s="9"/>
      <c r="D38" s="9"/>
      <c r="E38" s="9"/>
      <c r="F38" s="9"/>
      <c r="G38" s="9"/>
      <c r="H38" s="1"/>
    </row>
  </sheetData>
  <sheetProtection algorithmName="SHA-512" hashValue="aHs+CE4oLAxYVrpNcwdMzsfzMVCs43JMPw/hmJdLAym6WhlJdBkijMFM64yz+bUtTYhlWa0WiSugVq9zWn7hrA==" saltValue="TpHZ7hjt9DgwugtYshzqPA==" spinCount="100000" sheet="1" objects="1" scenarios="1"/>
  <dataConsolidate/>
  <mergeCells count="29">
    <mergeCell ref="G26:H26"/>
    <mergeCell ref="G25:H25"/>
    <mergeCell ref="D14:E14"/>
    <mergeCell ref="D15:E15"/>
    <mergeCell ref="D16:E16"/>
    <mergeCell ref="D17:E17"/>
    <mergeCell ref="D19:E19"/>
    <mergeCell ref="D18:E18"/>
    <mergeCell ref="K5:L6"/>
    <mergeCell ref="M5:M6"/>
    <mergeCell ref="J2:O4"/>
    <mergeCell ref="B2:H2"/>
    <mergeCell ref="B5:H5"/>
    <mergeCell ref="B3:H3"/>
    <mergeCell ref="B36:E36"/>
    <mergeCell ref="D20:E20"/>
    <mergeCell ref="D21:E21"/>
    <mergeCell ref="D22:E22"/>
    <mergeCell ref="D23:E23"/>
    <mergeCell ref="C27:E27"/>
    <mergeCell ref="C26:D26"/>
    <mergeCell ref="C28:E28"/>
    <mergeCell ref="D12:E12"/>
    <mergeCell ref="D13:E13"/>
    <mergeCell ref="D11:E11"/>
    <mergeCell ref="G7:H7"/>
    <mergeCell ref="B8:C9"/>
    <mergeCell ref="D8:D9"/>
    <mergeCell ref="B7:C7"/>
  </mergeCells>
  <phoneticPr fontId="1"/>
  <conditionalFormatting sqref="B12">
    <cfRule type="expression" priority="1">
      <formula>D12&gt;180</formula>
    </cfRule>
  </conditionalFormatting>
  <dataValidations count="2">
    <dataValidation type="list" allowBlank="1" showInputMessage="1" showErrorMessage="1" sqref="M5:M6" xr:uid="{DD7E6555-ABFA-40B7-ACDA-BCDE91AE1CF6}">
      <formula1>$AI$11:$CD$11</formula1>
    </dataValidation>
    <dataValidation type="list" allowBlank="1" showInputMessage="1" showErrorMessage="1" sqref="L12:L24" xr:uid="{2758EE26-D81D-46D2-A960-8507D9E3D31B}">
      <formula1>"○"</formula1>
    </dataValidation>
  </dataValidations>
  <pageMargins left="0.7" right="0.7" top="0.75" bottom="0.75" header="0.3" footer="0.3"/>
  <pageSetup paperSize="9" scale="98" orientation="portrait" r:id="rId1"/>
  <rowBreaks count="1" manualBreakCount="1">
    <brk id="28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小寺晃平</dc:creator>
  <cp:lastModifiedBy>和明 林谷</cp:lastModifiedBy>
  <cp:lastPrinted>2025-11-16T07:52:36Z</cp:lastPrinted>
  <dcterms:created xsi:type="dcterms:W3CDTF">2015-06-05T18:19:34Z</dcterms:created>
  <dcterms:modified xsi:type="dcterms:W3CDTF">2025-11-16T08:09:07Z</dcterms:modified>
</cp:coreProperties>
</file>